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lnikovajy\Desktop\"/>
    </mc:Choice>
  </mc:AlternateContent>
  <bookViews>
    <workbookView xWindow="360" yWindow="15" windowWidth="20955" windowHeight="9720" activeTab="1"/>
  </bookViews>
  <sheets>
    <sheet name="П9 Ф2 (2)" sheetId="1" r:id="rId1"/>
    <sheet name="спецнадбавка" sheetId="2" r:id="rId2"/>
  </sheets>
  <calcPr calcId="162913"/>
</workbook>
</file>

<file path=xl/calcChain.xml><?xml version="1.0" encoding="utf-8"?>
<calcChain xmlns="http://schemas.openxmlformats.org/spreadsheetml/2006/main">
  <c r="F20" i="2" l="1"/>
  <c r="E20" i="2"/>
  <c r="F16" i="2"/>
  <c r="F15" i="2" s="1"/>
  <c r="F14" i="2" s="1"/>
  <c r="E16" i="2"/>
  <c r="E15" i="2" s="1"/>
  <c r="E14" i="2" s="1"/>
  <c r="F20" i="1"/>
  <c r="E20" i="1"/>
  <c r="F16" i="1"/>
  <c r="E16" i="1"/>
  <c r="F15" i="1"/>
  <c r="F14" i="1" s="1"/>
  <c r="E15" i="1"/>
  <c r="E14" i="1" s="1"/>
</calcChain>
</file>

<file path=xl/sharedStrings.xml><?xml version="1.0" encoding="utf-8"?>
<sst xmlns="http://schemas.openxmlformats.org/spreadsheetml/2006/main" count="124" uniqueCount="58">
  <si>
    <t>Приложение 9</t>
  </si>
  <si>
    <t>к приказу ФАС России</t>
  </si>
  <si>
    <t>от 18.01.2019 №38/19</t>
  </si>
  <si>
    <t>Информация об инвестиционных программах</t>
  </si>
  <si>
    <t>АО "Газпром газораспределение Брянск"</t>
  </si>
  <si>
    <t>(наименование субъекта естественной монополии)</t>
  </si>
  <si>
    <t>за   2024 год в сфере транспортировки газа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</si>
  <si>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</si>
  <si>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</si>
  <si>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</si>
  <si>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</si>
  <si>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</si>
  <si>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</si>
  <si>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</si>
  <si>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</si>
  <si>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</si>
  <si>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</si>
  <si>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</si>
  <si>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</si>
  <si>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</si>
  <si>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</si>
  <si>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</si>
  <si>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</si>
  <si>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 xml:space="preserve"> 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</si>
  <si>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</si>
  <si>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</si>
  <si>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</si>
  <si>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</si>
  <si>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3.1.</t>
  </si>
  <si>
    <t>Новые объекты:</t>
  </si>
  <si>
    <t>амортизация</t>
  </si>
  <si>
    <t>3.2.</t>
  </si>
  <si>
    <t>Догазификация</t>
  </si>
  <si>
    <t>Кредиты банков и займы организаций</t>
  </si>
  <si>
    <t>3.3.</t>
  </si>
  <si>
    <t>Объекты, выполняемые по договорам о технологическом подключении (присоединении) в рамках Постановления Правительства РФ от 30.12.2013 № 1314, в том чи</t>
  </si>
  <si>
    <t>Плата о технологиском присоединении</t>
  </si>
  <si>
    <t>4.</t>
  </si>
  <si>
    <t>Реконструируемые (модернизируемые) объекты:</t>
  </si>
  <si>
    <t>4.1.</t>
  </si>
  <si>
    <t>Реконструкция согласно заключенным соглашениям о компенсации затрат</t>
  </si>
  <si>
    <t>Плата по Соглашениям о компенсации затрат, вызванных перекладкой объектов газораспределения</t>
  </si>
  <si>
    <t>Сведения о приобретении оборудования, не входящего в сметы строек</t>
  </si>
  <si>
    <t>6.</t>
  </si>
  <si>
    <t>Услуги по техническому диагностированию основных средств и обследованию подводных переходов, в т.ч.:</t>
  </si>
  <si>
    <t>Амортизация будущих периодов</t>
  </si>
  <si>
    <t>7.</t>
  </si>
  <si>
    <t>Сведения о приобретении внеоборотных активов</t>
  </si>
  <si>
    <t>Прочие</t>
  </si>
  <si>
    <t>3.1.1.</t>
  </si>
  <si>
    <t>Газопровод высокого давления в районе р. Десна Бежицкого района г. Брянска. Закольцовка.</t>
  </si>
  <si>
    <t>спецнадбавка</t>
  </si>
  <si>
    <t>3.1.2.</t>
  </si>
  <si>
    <t>Газопровод низкого давления к малоэтажному жилому комплексу в н.п. Журиничи Брянского района Брянской области</t>
  </si>
  <si>
    <t>110; 160; 63</t>
  </si>
  <si>
    <t>Пункты редуцирования газа (отдельные объекты ОФ)</t>
  </si>
  <si>
    <t>5.</t>
  </si>
  <si>
    <t>Сведения о долгосрочных финансовых вложениях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</si>
</sst>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 Cyr"/>
    </font>
    <font>
      <sz val="11"/>
      <name val="Calibri"/>
    </font>
    <font>
      <sz val="14"/>
      <name val="Times New Roman"/>
    </font>
    <font>
      <b/>
      <sz val="10"/>
      <name val="Arial Cyr"/>
    </font>
    <font>
      <b/>
      <sz val="11"/>
      <name val="Calibri"/>
    </font>
    <font>
      <sz val="10"/>
      <name val="Calibri"/>
    </font>
    <font>
      <b/>
      <sz val="1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workbookViewId="0">
      <selection activeCell="B23" sqref="B23"/>
    </sheetView>
  </sheetViews>
  <sheetFormatPr defaultRowHeight="13.15" customHeight="1" x14ac:dyDescent="0.2"/>
  <cols>
    <col min="1" max="1" width="6.85546875" customWidth="1"/>
    <col min="2" max="2" width="42.85546875" customWidth="1"/>
    <col min="3" max="6" width="12.42578125" customWidth="1"/>
    <col min="7" max="7" width="26" customWidth="1"/>
    <col min="8" max="10" width="12.42578125" customWidth="1"/>
  </cols>
  <sheetData>
    <row r="1" spans="1:10" ht="15" x14ac:dyDescent="0.2">
      <c r="I1" s="1" t="s">
        <v>0</v>
      </c>
    </row>
    <row r="2" spans="1:10" ht="15" x14ac:dyDescent="0.2">
      <c r="I2" s="1" t="s">
        <v>1</v>
      </c>
    </row>
    <row r="3" spans="1:10" ht="15" x14ac:dyDescent="0.2">
      <c r="I3" s="1" t="s">
        <v>2</v>
      </c>
    </row>
    <row r="4" spans="1:10" ht="15" x14ac:dyDescent="0.2">
      <c r="A4" s="2"/>
    </row>
    <row r="5" spans="1:10" ht="18.75" x14ac:dyDescent="0.2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8.75" x14ac:dyDescent="0.2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8.75" x14ac:dyDescent="0.2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8.75" x14ac:dyDescent="0.2">
      <c r="A8" s="15" t="s">
        <v>6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18.75" x14ac:dyDescent="0.2">
      <c r="A9" s="15" t="s">
        <v>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x14ac:dyDescent="0.2">
      <c r="A10" s="2"/>
    </row>
    <row r="11" spans="1:10" ht="45" customHeight="1" x14ac:dyDescent="0.2">
      <c r="A11" s="16" t="s">
        <v>8</v>
      </c>
      <c r="B11" s="16" t="s">
        <v>9</v>
      </c>
      <c r="C11" s="18" t="s">
        <v>10</v>
      </c>
      <c r="D11" s="19"/>
      <c r="E11" s="18" t="s">
        <v>11</v>
      </c>
      <c r="F11" s="20"/>
      <c r="G11" s="19"/>
      <c r="H11" s="18" t="s">
        <v>12</v>
      </c>
      <c r="I11" s="20"/>
      <c r="J11" s="19"/>
    </row>
    <row r="12" spans="1:10" ht="98.25" customHeight="1" x14ac:dyDescent="0.2">
      <c r="A12" s="17"/>
      <c r="B12" s="17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ht="15" x14ac:dyDescent="0.2">
      <c r="A13" s="3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</row>
    <row r="14" spans="1:10" s="5" customFormat="1" ht="30.75" customHeight="1" x14ac:dyDescent="0.2">
      <c r="A14" s="6" t="s">
        <v>21</v>
      </c>
      <c r="B14" s="7" t="s">
        <v>22</v>
      </c>
      <c r="C14" s="7" t="s">
        <v>23</v>
      </c>
      <c r="D14" s="7" t="s">
        <v>23</v>
      </c>
      <c r="E14" s="8">
        <f>E15+E24</f>
        <v>667218.44000000006</v>
      </c>
      <c r="F14" s="8">
        <f>F15+F24</f>
        <v>646029.55999999994</v>
      </c>
      <c r="G14" s="7" t="s">
        <v>23</v>
      </c>
      <c r="H14" s="9"/>
      <c r="I14" s="7"/>
      <c r="J14" s="7"/>
    </row>
    <row r="15" spans="1:10" ht="30.75" customHeight="1" x14ac:dyDescent="0.2">
      <c r="A15" s="3" t="s">
        <v>24</v>
      </c>
      <c r="B15" s="10" t="s">
        <v>25</v>
      </c>
      <c r="C15" s="10" t="s">
        <v>23</v>
      </c>
      <c r="D15" s="10" t="s">
        <v>23</v>
      </c>
      <c r="E15" s="11">
        <f>E16+E20+E22+E23+E21</f>
        <v>663798.44000000006</v>
      </c>
      <c r="F15" s="11">
        <f>F16+F20+F22+F23+F21</f>
        <v>642609.55999999994</v>
      </c>
      <c r="G15" s="10" t="s">
        <v>23</v>
      </c>
      <c r="H15" s="10"/>
      <c r="I15" s="10"/>
      <c r="J15" s="10"/>
    </row>
    <row r="16" spans="1:10" s="5" customFormat="1" ht="30.75" customHeight="1" x14ac:dyDescent="0.2">
      <c r="A16" s="6" t="s">
        <v>26</v>
      </c>
      <c r="B16" s="7" t="s">
        <v>27</v>
      </c>
      <c r="C16" s="7" t="s">
        <v>23</v>
      </c>
      <c r="D16" s="7" t="s">
        <v>23</v>
      </c>
      <c r="E16" s="8">
        <f>E17+E18+E19</f>
        <v>412070.46</v>
      </c>
      <c r="F16" s="8">
        <f>F17+F18+F19</f>
        <v>404694.14</v>
      </c>
      <c r="G16" s="7" t="s">
        <v>23</v>
      </c>
      <c r="H16" s="7"/>
      <c r="I16" s="7"/>
      <c r="J16" s="7"/>
    </row>
    <row r="17" spans="1:10" ht="30.75" customHeight="1" x14ac:dyDescent="0.2">
      <c r="A17" s="3" t="s">
        <v>28</v>
      </c>
      <c r="B17" s="10" t="s">
        <v>29</v>
      </c>
      <c r="C17" s="10">
        <v>2023</v>
      </c>
      <c r="D17" s="10">
        <v>2024</v>
      </c>
      <c r="E17" s="11">
        <v>8822.23</v>
      </c>
      <c r="F17" s="12">
        <v>7745.34</v>
      </c>
      <c r="G17" s="10" t="s">
        <v>30</v>
      </c>
      <c r="H17" s="4"/>
      <c r="I17" s="10"/>
      <c r="J17" s="10"/>
    </row>
    <row r="18" spans="1:10" ht="51" customHeight="1" x14ac:dyDescent="0.2">
      <c r="A18" s="3" t="s">
        <v>31</v>
      </c>
      <c r="B18" s="10" t="s">
        <v>32</v>
      </c>
      <c r="C18" s="10">
        <v>2023</v>
      </c>
      <c r="D18" s="10">
        <v>2024</v>
      </c>
      <c r="E18" s="11">
        <v>235709.26</v>
      </c>
      <c r="F18" s="11">
        <v>234357.33</v>
      </c>
      <c r="G18" s="10" t="s">
        <v>33</v>
      </c>
      <c r="H18" s="4"/>
      <c r="I18" s="10"/>
      <c r="J18" s="10"/>
    </row>
    <row r="19" spans="1:10" ht="76.900000000000006" customHeight="1" x14ac:dyDescent="0.2">
      <c r="A19" s="3" t="s">
        <v>34</v>
      </c>
      <c r="B19" s="10" t="s">
        <v>35</v>
      </c>
      <c r="C19" s="10">
        <v>2023</v>
      </c>
      <c r="D19" s="10">
        <v>2024</v>
      </c>
      <c r="E19" s="11">
        <v>167538.97</v>
      </c>
      <c r="F19" s="11">
        <v>162591.47</v>
      </c>
      <c r="G19" s="10" t="s">
        <v>36</v>
      </c>
      <c r="H19" s="4"/>
      <c r="I19" s="10"/>
      <c r="J19" s="10"/>
    </row>
    <row r="20" spans="1:10" s="5" customFormat="1" ht="30.75" customHeight="1" x14ac:dyDescent="0.2">
      <c r="A20" s="6" t="s">
        <v>37</v>
      </c>
      <c r="B20" s="7" t="s">
        <v>38</v>
      </c>
      <c r="C20" s="7">
        <v>2023</v>
      </c>
      <c r="D20" s="7">
        <v>2024</v>
      </c>
      <c r="E20" s="8">
        <f>183561-E21</f>
        <v>168252.33</v>
      </c>
      <c r="F20" s="8">
        <f>172525.51-F21</f>
        <v>157216.84</v>
      </c>
      <c r="G20" s="7" t="s">
        <v>30</v>
      </c>
      <c r="H20" s="9"/>
      <c r="I20" s="7"/>
      <c r="J20" s="7"/>
    </row>
    <row r="21" spans="1:10" s="5" customFormat="1" ht="76.5" customHeight="1" x14ac:dyDescent="0.2">
      <c r="A21" s="6" t="s">
        <v>39</v>
      </c>
      <c r="B21" s="7" t="s">
        <v>40</v>
      </c>
      <c r="C21" s="7">
        <v>2024</v>
      </c>
      <c r="D21" s="7">
        <v>2024</v>
      </c>
      <c r="E21" s="13">
        <v>15308.67</v>
      </c>
      <c r="F21" s="13">
        <v>15308.67</v>
      </c>
      <c r="G21" s="7" t="s">
        <v>41</v>
      </c>
      <c r="H21" s="9"/>
      <c r="I21" s="7"/>
      <c r="J21" s="7"/>
    </row>
    <row r="22" spans="1:10" s="5" customFormat="1" ht="30.75" customHeight="1" x14ac:dyDescent="0.2">
      <c r="A22" s="14">
        <v>3420</v>
      </c>
      <c r="B22" s="7" t="s">
        <v>42</v>
      </c>
      <c r="C22" s="7">
        <v>2024</v>
      </c>
      <c r="D22" s="7">
        <v>2024</v>
      </c>
      <c r="E22" s="8">
        <v>64836.45</v>
      </c>
      <c r="F22" s="8">
        <v>64836.45</v>
      </c>
      <c r="G22" s="7" t="s">
        <v>30</v>
      </c>
      <c r="H22" s="9"/>
      <c r="I22" s="7"/>
      <c r="J22" s="7"/>
    </row>
    <row r="23" spans="1:10" ht="46.15" customHeight="1" x14ac:dyDescent="0.2">
      <c r="A23" s="3" t="s">
        <v>43</v>
      </c>
      <c r="B23" s="10" t="s">
        <v>44</v>
      </c>
      <c r="C23" s="10">
        <v>2024</v>
      </c>
      <c r="D23" s="10">
        <v>2024</v>
      </c>
      <c r="E23" s="11">
        <v>3330.53</v>
      </c>
      <c r="F23" s="11">
        <v>553.46</v>
      </c>
      <c r="G23" s="10" t="s">
        <v>45</v>
      </c>
      <c r="H23" s="4"/>
      <c r="I23" s="10"/>
      <c r="J23" s="10"/>
    </row>
    <row r="24" spans="1:10" ht="30.75" customHeight="1" x14ac:dyDescent="0.2">
      <c r="A24" s="3" t="s">
        <v>46</v>
      </c>
      <c r="B24" s="10" t="s">
        <v>47</v>
      </c>
      <c r="C24" s="7" t="s">
        <v>23</v>
      </c>
      <c r="D24" s="7" t="s">
        <v>23</v>
      </c>
      <c r="E24" s="11">
        <v>3420</v>
      </c>
      <c r="F24" s="11">
        <v>3420</v>
      </c>
      <c r="G24" s="10" t="s">
        <v>48</v>
      </c>
      <c r="H24" s="4"/>
      <c r="I24" s="10"/>
      <c r="J24" s="10"/>
    </row>
  </sheetData>
  <mergeCells count="10">
    <mergeCell ref="A11:A12"/>
    <mergeCell ref="B11:B12"/>
    <mergeCell ref="C11:D11"/>
    <mergeCell ref="E11:G11"/>
    <mergeCell ref="H11:J11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A10" workbookViewId="0">
      <selection activeCell="B23" sqref="B23"/>
    </sheetView>
  </sheetViews>
  <sheetFormatPr defaultRowHeight="13.15" customHeight="1" x14ac:dyDescent="0.2"/>
  <cols>
    <col min="1" max="1" width="6.85546875" customWidth="1"/>
    <col min="2" max="2" width="42.85546875" customWidth="1"/>
    <col min="3" max="6" width="12.42578125" customWidth="1"/>
    <col min="7" max="7" width="16.28515625" customWidth="1"/>
    <col min="8" max="8" width="13.85546875" customWidth="1"/>
    <col min="9" max="9" width="14" customWidth="1"/>
    <col min="10" max="10" width="12.42578125" customWidth="1"/>
  </cols>
  <sheetData>
    <row r="1" spans="1:10" ht="15" x14ac:dyDescent="0.2">
      <c r="I1" s="1" t="s">
        <v>0</v>
      </c>
    </row>
    <row r="2" spans="1:10" ht="15" x14ac:dyDescent="0.2">
      <c r="I2" s="1" t="s">
        <v>1</v>
      </c>
    </row>
    <row r="3" spans="1:10" ht="15" x14ac:dyDescent="0.2">
      <c r="I3" s="1" t="s">
        <v>2</v>
      </c>
    </row>
    <row r="4" spans="1:10" ht="15" x14ac:dyDescent="0.2">
      <c r="A4" s="2"/>
    </row>
    <row r="5" spans="1:10" ht="18.75" x14ac:dyDescent="0.2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8.75" x14ac:dyDescent="0.2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8.75" x14ac:dyDescent="0.2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8.75" x14ac:dyDescent="0.2">
      <c r="A8" s="15" t="s">
        <v>6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18.75" x14ac:dyDescent="0.2">
      <c r="A9" s="15" t="s">
        <v>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x14ac:dyDescent="0.2">
      <c r="A10" s="2"/>
    </row>
    <row r="11" spans="1:10" s="5" customFormat="1" ht="45" customHeight="1" x14ac:dyDescent="0.2">
      <c r="A11" s="21" t="s">
        <v>8</v>
      </c>
      <c r="B11" s="21" t="s">
        <v>9</v>
      </c>
      <c r="C11" s="23" t="s">
        <v>10</v>
      </c>
      <c r="D11" s="24"/>
      <c r="E11" s="23" t="s">
        <v>11</v>
      </c>
      <c r="F11" s="25"/>
      <c r="G11" s="24"/>
      <c r="H11" s="23" t="s">
        <v>12</v>
      </c>
      <c r="I11" s="25"/>
      <c r="J11" s="24"/>
    </row>
    <row r="12" spans="1:10" s="5" customFormat="1" ht="98.25" customHeight="1" x14ac:dyDescent="0.2">
      <c r="A12" s="22"/>
      <c r="B12" s="22"/>
      <c r="C12" s="9" t="s">
        <v>13</v>
      </c>
      <c r="D12" s="9" t="s">
        <v>14</v>
      </c>
      <c r="E12" s="9" t="s">
        <v>15</v>
      </c>
      <c r="F12" s="9" t="s">
        <v>16</v>
      </c>
      <c r="G12" s="9" t="s">
        <v>17</v>
      </c>
      <c r="H12" s="9" t="s">
        <v>18</v>
      </c>
      <c r="I12" s="9" t="s">
        <v>19</v>
      </c>
      <c r="J12" s="9" t="s">
        <v>20</v>
      </c>
    </row>
    <row r="13" spans="1:10" ht="15" x14ac:dyDescent="0.2">
      <c r="A13" s="3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</row>
    <row r="14" spans="1:10" s="5" customFormat="1" ht="30.75" customHeight="1" x14ac:dyDescent="0.2">
      <c r="A14" s="6" t="s">
        <v>21</v>
      </c>
      <c r="B14" s="7" t="s">
        <v>22</v>
      </c>
      <c r="C14" s="10" t="s">
        <v>23</v>
      </c>
      <c r="D14" s="10" t="s">
        <v>23</v>
      </c>
      <c r="E14" s="8">
        <f>E15</f>
        <v>90015.420000000013</v>
      </c>
      <c r="F14" s="8">
        <f>F15</f>
        <v>71931.95</v>
      </c>
      <c r="G14" s="7" t="s">
        <v>23</v>
      </c>
      <c r="H14" s="9"/>
      <c r="I14" s="7"/>
      <c r="J14" s="7"/>
    </row>
    <row r="15" spans="1:10" ht="30.75" customHeight="1" x14ac:dyDescent="0.2">
      <c r="A15" s="3" t="s">
        <v>24</v>
      </c>
      <c r="B15" s="10" t="s">
        <v>25</v>
      </c>
      <c r="C15" s="10" t="s">
        <v>23</v>
      </c>
      <c r="D15" s="10" t="s">
        <v>23</v>
      </c>
      <c r="E15" s="11">
        <f>E16+E20</f>
        <v>90015.420000000013</v>
      </c>
      <c r="F15" s="11">
        <f>F16+F20</f>
        <v>71931.95</v>
      </c>
      <c r="G15" s="10" t="s">
        <v>23</v>
      </c>
      <c r="H15" s="10"/>
      <c r="I15" s="10"/>
      <c r="J15" s="10"/>
    </row>
    <row r="16" spans="1:10" s="5" customFormat="1" ht="30.75" customHeight="1" x14ac:dyDescent="0.2">
      <c r="A16" s="6" t="s">
        <v>26</v>
      </c>
      <c r="B16" s="7" t="s">
        <v>27</v>
      </c>
      <c r="C16" s="10" t="s">
        <v>23</v>
      </c>
      <c r="D16" s="10" t="s">
        <v>23</v>
      </c>
      <c r="E16" s="8">
        <f>E18+E19</f>
        <v>19626.54</v>
      </c>
      <c r="F16" s="8">
        <f>F18+F19</f>
        <v>13851.259999999998</v>
      </c>
      <c r="G16" s="7" t="s">
        <v>23</v>
      </c>
      <c r="H16" s="7"/>
      <c r="I16" s="7"/>
      <c r="J16" s="7"/>
    </row>
    <row r="17" spans="1:10" ht="30.75" customHeight="1" x14ac:dyDescent="0.2">
      <c r="A17" s="3" t="s">
        <v>28</v>
      </c>
      <c r="B17" s="10" t="s">
        <v>29</v>
      </c>
      <c r="C17" s="10"/>
      <c r="D17" s="10"/>
      <c r="E17" s="11"/>
      <c r="F17" s="11"/>
      <c r="G17" s="10"/>
      <c r="H17" s="4"/>
      <c r="I17" s="4"/>
      <c r="J17" s="10"/>
    </row>
    <row r="18" spans="1:10" ht="63" customHeight="1" x14ac:dyDescent="0.2">
      <c r="A18" s="3" t="s">
        <v>49</v>
      </c>
      <c r="B18" s="10" t="s">
        <v>50</v>
      </c>
      <c r="C18" s="10">
        <v>2024</v>
      </c>
      <c r="D18" s="10">
        <v>2024</v>
      </c>
      <c r="E18" s="11">
        <v>6872.18</v>
      </c>
      <c r="F18" s="11">
        <v>6734.61</v>
      </c>
      <c r="G18" s="10" t="s">
        <v>51</v>
      </c>
      <c r="H18" s="4">
        <v>0.65</v>
      </c>
      <c r="I18" s="4">
        <v>315</v>
      </c>
      <c r="J18" s="4" t="s">
        <v>23</v>
      </c>
    </row>
    <row r="19" spans="1:10" ht="62.25" customHeight="1" x14ac:dyDescent="0.2">
      <c r="A19" s="3" t="s">
        <v>52</v>
      </c>
      <c r="B19" s="10" t="s">
        <v>53</v>
      </c>
      <c r="C19" s="10">
        <v>2024</v>
      </c>
      <c r="D19" s="10">
        <v>2024</v>
      </c>
      <c r="E19" s="11">
        <v>12754.36</v>
      </c>
      <c r="F19" s="11">
        <v>7116.65</v>
      </c>
      <c r="G19" s="10" t="s">
        <v>51</v>
      </c>
      <c r="H19" s="4">
        <v>3.7</v>
      </c>
      <c r="I19" s="4" t="s">
        <v>54</v>
      </c>
      <c r="J19" s="4" t="s">
        <v>23</v>
      </c>
    </row>
    <row r="20" spans="1:10" s="5" customFormat="1" ht="30.75" customHeight="1" x14ac:dyDescent="0.2">
      <c r="A20" s="6" t="s">
        <v>37</v>
      </c>
      <c r="B20" s="7" t="s">
        <v>38</v>
      </c>
      <c r="C20" s="7" t="s">
        <v>23</v>
      </c>
      <c r="D20" s="7" t="s">
        <v>23</v>
      </c>
      <c r="E20" s="8">
        <f>E21</f>
        <v>70388.88</v>
      </c>
      <c r="F20" s="8">
        <f>F21</f>
        <v>58080.69</v>
      </c>
      <c r="G20" s="7" t="s">
        <v>23</v>
      </c>
      <c r="H20" s="4"/>
      <c r="I20" s="4"/>
      <c r="J20" s="7"/>
    </row>
    <row r="21" spans="1:10" s="5" customFormat="1" ht="61.5" customHeight="1" x14ac:dyDescent="0.2">
      <c r="A21" s="3" t="s">
        <v>39</v>
      </c>
      <c r="B21" s="10" t="s">
        <v>55</v>
      </c>
      <c r="C21" s="10">
        <v>2023</v>
      </c>
      <c r="D21" s="10">
        <v>2024</v>
      </c>
      <c r="E21" s="11">
        <v>70388.88</v>
      </c>
      <c r="F21" s="11">
        <v>58080.69</v>
      </c>
      <c r="G21" s="10" t="s">
        <v>51</v>
      </c>
      <c r="H21" s="4" t="s">
        <v>23</v>
      </c>
      <c r="I21" s="4" t="s">
        <v>23</v>
      </c>
      <c r="J21" s="7"/>
    </row>
    <row r="22" spans="1:10" ht="30.75" customHeight="1" x14ac:dyDescent="0.2">
      <c r="A22" s="3" t="s">
        <v>56</v>
      </c>
      <c r="B22" s="10" t="s">
        <v>42</v>
      </c>
      <c r="C22" s="10"/>
      <c r="D22" s="10"/>
      <c r="E22" s="11"/>
      <c r="F22" s="11"/>
      <c r="G22" s="10"/>
      <c r="H22" s="10"/>
      <c r="I22" s="10"/>
      <c r="J22" s="10"/>
    </row>
    <row r="23" spans="1:10" ht="30.75" customHeight="1" x14ac:dyDescent="0.2">
      <c r="A23" s="3" t="s">
        <v>43</v>
      </c>
      <c r="B23" s="10" t="s">
        <v>57</v>
      </c>
      <c r="C23" s="10"/>
      <c r="D23" s="10"/>
      <c r="E23" s="10"/>
      <c r="F23" s="10"/>
      <c r="G23" s="10"/>
      <c r="H23" s="4"/>
      <c r="I23" s="10"/>
      <c r="J23" s="10"/>
    </row>
    <row r="24" spans="1:10" ht="30.75" customHeight="1" x14ac:dyDescent="0.2">
      <c r="A24" s="3" t="s">
        <v>46</v>
      </c>
      <c r="B24" s="10" t="s">
        <v>47</v>
      </c>
      <c r="C24" s="10"/>
      <c r="D24" s="10"/>
      <c r="E24" s="10"/>
      <c r="F24" s="10"/>
      <c r="G24" s="10"/>
      <c r="H24" s="4"/>
      <c r="I24" s="10"/>
      <c r="J24" s="10"/>
    </row>
  </sheetData>
  <mergeCells count="10">
    <mergeCell ref="A11:A12"/>
    <mergeCell ref="B11:B12"/>
    <mergeCell ref="C11:D11"/>
    <mergeCell ref="E11:G11"/>
    <mergeCell ref="H11:J11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П9 Ф2 (2)</vt:lpstr>
      <vt:lpstr>спецнадбавка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Коврыжко Ольга Товийна</dc:creator>
  <cp:lastModifiedBy>Мыльникова Юлия Яковлевна</cp:lastModifiedBy>
  <cp:revision>2</cp:revision>
  <dcterms:created xsi:type="dcterms:W3CDTF">2019-02-21T05:25:00Z</dcterms:created>
  <dcterms:modified xsi:type="dcterms:W3CDTF">2025-03-31T10:39:46Z</dcterms:modified>
  <cp:version>1048576</cp:version>
</cp:coreProperties>
</file>